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100" windowHeight="20700" activeTab="0"/>
  </bookViews>
  <sheets>
    <sheet name="TAB vierge pour répartition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<sst xmlns="http://schemas.openxmlformats.org/spreadsheetml/2006/main" count="130" uniqueCount="130">
  <si>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>(49) Maine et Loire</t>
  </si>
  <si>
    <t>(53) Mayenne</t>
  </si>
  <si>
    <t>(72) Sarthe</t>
  </si>
  <si>
    <t>(85) Vendée</t>
  </si>
  <si>
    <t>Picardie</t>
  </si>
  <si>
    <t>(02) Aisne</t>
  </si>
  <si>
    <t>(60) Oise</t>
  </si>
  <si>
    <t>(80) Somme</t>
  </si>
  <si>
    <t>Poitou-Charente</t>
  </si>
  <si>
    <t>(16) Charente</t>
  </si>
  <si>
    <t>(17) Charente-Maritime</t>
  </si>
  <si>
    <t>(79) Deux Sèvres</t>
  </si>
  <si>
    <t>(86) Vienne</t>
  </si>
  <si>
    <t>Provence-Alpes-Côte d'Azur</t>
  </si>
  <si>
    <t>(04) Alpes de Hte Provence</t>
  </si>
  <si>
    <t>(05) Hautes Alpes</t>
  </si>
  <si>
    <t>(06) Alpes Maritimes</t>
  </si>
  <si>
    <t>(13) Bouches du Rhône</t>
  </si>
  <si>
    <t>(83) Var</t>
  </si>
  <si>
    <t>(84) Vaucluse</t>
  </si>
  <si>
    <t>Rhône-Alpes</t>
  </si>
  <si>
    <t>(01) Ain</t>
  </si>
  <si>
    <t>(07) Ardèche</t>
  </si>
  <si>
    <t>(26) Drome</t>
  </si>
  <si>
    <t>(38) Isère</t>
  </si>
  <si>
    <t>(42) Loire</t>
  </si>
  <si>
    <t>(69) Rhône</t>
  </si>
  <si>
    <t>(73) Savoie</t>
  </si>
  <si>
    <t>(74) Haute Savoie</t>
  </si>
  <si>
    <t>TOTAL PROVINCE</t>
  </si>
  <si>
    <t>URIF</t>
  </si>
  <si>
    <t>(75) Paris</t>
  </si>
  <si>
    <t>(77) Seine et Marne</t>
  </si>
  <si>
    <t>(78) Yvelines</t>
  </si>
  <si>
    <t>(91) Essonne</t>
  </si>
  <si>
    <t>(92) Hauts de Seine</t>
  </si>
  <si>
    <t>(93) Seine Saint Denis</t>
  </si>
  <si>
    <t>(94) Val de Marne</t>
  </si>
  <si>
    <t>(95) Val d'Oise</t>
  </si>
  <si>
    <t>TOTAL RP</t>
  </si>
  <si>
    <t>TOTAL GENERAL</t>
  </si>
  <si>
    <t>Tirage à 100 000 exemplaires, par paquet de 100 exemplaires</t>
  </si>
  <si>
    <t>nombre</t>
  </si>
  <si>
    <t>affiches élections FP</t>
  </si>
  <si>
    <t>paquets</t>
  </si>
  <si>
    <t>5 affiches à 100 000 exemplaires chacune</t>
  </si>
  <si>
    <t>REPARTITION AFFICHES ELECTIONS FONCTION PUBLIQUE</t>
  </si>
  <si>
    <t>STOCK A LIVRER AU DEPARTEMENT INFORMATION ET COMMUNICATION LE PLUS RAPIDEMENT POSSIBLE</t>
  </si>
  <si>
    <t>REGIONS</t>
  </si>
  <si>
    <t>UNIONS</t>
  </si>
  <si>
    <t>DEPARTEMENTALES</t>
  </si>
  <si>
    <t>Alsace</t>
  </si>
  <si>
    <t>(67) Bas Rhin</t>
  </si>
  <si>
    <t>(68) Haut Rhin</t>
  </si>
  <si>
    <t>Aquitaine</t>
  </si>
  <si>
    <t>(24) Dordogne</t>
  </si>
  <si>
    <t>(33) Gironde</t>
  </si>
  <si>
    <t>(40) Landes</t>
  </si>
  <si>
    <t>(47) Lot et Garonne</t>
  </si>
  <si>
    <t>(64) Pyrénées Atlantiques</t>
  </si>
  <si>
    <t>Auvergne</t>
  </si>
  <si>
    <t>(03) Allier</t>
  </si>
  <si>
    <t>(15) Cantal</t>
  </si>
  <si>
    <t>(43) Haute Loire</t>
  </si>
  <si>
    <t>(63) Puy de Dôme</t>
  </si>
  <si>
    <t>Bourgogne</t>
  </si>
  <si>
    <t>(21) Côte d'Or</t>
  </si>
  <si>
    <t>(58) Nièvre</t>
  </si>
  <si>
    <t>(71) Saone et Loire</t>
  </si>
  <si>
    <t>(89) Yonne</t>
  </si>
  <si>
    <t>Bretagne</t>
  </si>
  <si>
    <t>(22) Côtes d'Armor</t>
  </si>
  <si>
    <t>(29) Finistère</t>
  </si>
  <si>
    <t>(35) Ille et Vilaine</t>
  </si>
  <si>
    <t>(56) Morbihan</t>
  </si>
  <si>
    <t>Centre</t>
  </si>
  <si>
    <t>(18) Cher</t>
  </si>
  <si>
    <t>(28) Eure et Loir</t>
  </si>
  <si>
    <t>(36) Indre</t>
  </si>
  <si>
    <t>(37) Indre et Loire</t>
  </si>
  <si>
    <t>(41) Loir et Cher</t>
  </si>
  <si>
    <t>(45) Loiret</t>
  </si>
  <si>
    <t>Champagne-Ardennes</t>
  </si>
  <si>
    <t>(08) Ardennes</t>
  </si>
  <si>
    <t>(10) Aube</t>
  </si>
  <si>
    <t>(51) Marne</t>
  </si>
  <si>
    <t>(52) Haute Marne</t>
  </si>
  <si>
    <t>Corse</t>
  </si>
  <si>
    <t>(20A) Corse du Sud</t>
  </si>
  <si>
    <t>(20B) Haute Corse</t>
  </si>
  <si>
    <t>Franche-Comté</t>
  </si>
  <si>
    <t>(25) Doubs</t>
  </si>
  <si>
    <t>(39) Jura</t>
  </si>
  <si>
    <t>(70) Haute Saône</t>
  </si>
  <si>
    <t>(90) Territoire de Belfort</t>
  </si>
  <si>
    <t>Languedoc-Roussillon</t>
  </si>
  <si>
    <t>(11) Aude</t>
  </si>
  <si>
    <t>(30) Gard</t>
  </si>
  <si>
    <t>(34) Hérault</t>
  </si>
  <si>
    <t>(48) Lozère</t>
  </si>
  <si>
    <t>(66) Pyrénées Orientales</t>
  </si>
  <si>
    <t>Limousin</t>
  </si>
  <si>
    <t>(19) Corrèze</t>
  </si>
  <si>
    <t>(23) Creuse</t>
  </si>
  <si>
    <t>(87) Haute Vienne</t>
  </si>
  <si>
    <t>Lorraine</t>
  </si>
  <si>
    <t>(54) Meurthe et Moselle</t>
  </si>
  <si>
    <t>(55) Meuse</t>
  </si>
  <si>
    <t>(57) Moselle</t>
  </si>
  <si>
    <t>(88) Vosges</t>
  </si>
  <si>
    <t>Midi-Pyrénées</t>
  </si>
  <si>
    <t>(09) Ariège</t>
  </si>
  <si>
    <t>(12) Aveyron</t>
  </si>
  <si>
    <t>(31) Haute Garonne</t>
  </si>
  <si>
    <t>(32) Gers</t>
  </si>
  <si>
    <t>(46) Lot</t>
  </si>
  <si>
    <t>(65) Hautes Pyrénées</t>
  </si>
  <si>
    <t>(81) Tarn</t>
  </si>
  <si>
    <t>(82) Tarn et Garonne</t>
  </si>
  <si>
    <t>Nord-Pas de Calais</t>
  </si>
  <si>
    <t>(59) Nord</t>
  </si>
  <si>
    <t>(62) Pas de Calais</t>
  </si>
  <si>
    <t>Normandie</t>
  </si>
  <si>
    <t>(14) Calvados</t>
  </si>
  <si>
    <t>(27) Eure</t>
  </si>
  <si>
    <t>(50) Manche</t>
  </si>
  <si>
    <t>(61) Orne</t>
  </si>
  <si>
    <t>(76) Seine Maritime</t>
  </si>
  <si>
    <t>Pays de Loire</t>
  </si>
  <si>
    <t>(44) Loire Atlantique</t>
  </si>
</sst>
</file>

<file path=xl/styles.xml><?xml version="1.0" encoding="utf-8"?>
<styleSheet xmlns="http://schemas.openxmlformats.org/spreadsheetml/2006/main">
  <numFmts count="3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</numFmts>
  <fonts count="2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PageLayoutView="0" workbookViewId="0" topLeftCell="A74">
      <selection activeCell="D147" sqref="D147"/>
    </sheetView>
  </sheetViews>
  <sheetFormatPr defaultColWidth="12.375" defaultRowHeight="12.75"/>
  <cols>
    <col min="1" max="1" width="25.75390625" style="0" customWidth="1"/>
    <col min="2" max="2" width="28.75390625" style="0" customWidth="1"/>
    <col min="3" max="3" width="14.625" style="0" customWidth="1"/>
    <col min="4" max="4" width="13.25390625" style="37" customWidth="1"/>
  </cols>
  <sheetData>
    <row r="1" spans="1:4" ht="18">
      <c r="A1" s="49" t="s">
        <v>46</v>
      </c>
      <c r="B1" s="49"/>
      <c r="C1" s="49"/>
      <c r="D1" s="49"/>
    </row>
    <row r="2" spans="1:4" ht="15.75">
      <c r="A2" s="13" t="s">
        <v>41</v>
      </c>
      <c r="B2" s="13"/>
      <c r="C2" s="13"/>
      <c r="D2" s="26"/>
    </row>
    <row r="3" spans="1:4" ht="15.75">
      <c r="A3" s="25" t="s">
        <v>45</v>
      </c>
      <c r="B3" s="25"/>
      <c r="C3" s="25"/>
      <c r="D3" s="27"/>
    </row>
    <row r="4" spans="1:4" ht="13.5" thickBot="1">
      <c r="A4" s="3"/>
      <c r="B4" s="3"/>
      <c r="C4" s="3"/>
      <c r="D4" s="28"/>
    </row>
    <row r="5" spans="1:4" ht="16.5" thickTop="1">
      <c r="A5" s="7" t="s">
        <v>48</v>
      </c>
      <c r="B5" s="8" t="s">
        <v>49</v>
      </c>
      <c r="C5" s="47" t="s">
        <v>43</v>
      </c>
      <c r="D5" s="48"/>
    </row>
    <row r="6" spans="1:4" ht="15.75">
      <c r="A6" s="9"/>
      <c r="B6" s="10" t="s">
        <v>50</v>
      </c>
      <c r="C6" s="22" t="s">
        <v>42</v>
      </c>
      <c r="D6" s="29" t="s">
        <v>44</v>
      </c>
    </row>
    <row r="7" spans="1:4" ht="12.75">
      <c r="A7" s="6" t="s">
        <v>51</v>
      </c>
      <c r="B7" s="2" t="s">
        <v>52</v>
      </c>
      <c r="C7" s="38">
        <v>1200</v>
      </c>
      <c r="D7" s="30">
        <f>C7/100</f>
        <v>12</v>
      </c>
    </row>
    <row r="8" spans="1:4" ht="12.75">
      <c r="A8" s="14"/>
      <c r="B8" s="2" t="s">
        <v>53</v>
      </c>
      <c r="C8" s="38">
        <v>600</v>
      </c>
      <c r="D8" s="30">
        <f>C8/100</f>
        <v>6</v>
      </c>
    </row>
    <row r="9" spans="1:4" ht="12.75">
      <c r="A9" s="14"/>
      <c r="B9" s="15"/>
      <c r="C9" s="39">
        <f>C7+C8</f>
        <v>1800</v>
      </c>
      <c r="D9" s="31">
        <f>D7+D8</f>
        <v>18</v>
      </c>
    </row>
    <row r="10" spans="1:4" ht="12.75">
      <c r="A10" s="1" t="s">
        <v>54</v>
      </c>
      <c r="B10" s="5" t="s">
        <v>55</v>
      </c>
      <c r="C10" s="40">
        <v>600</v>
      </c>
      <c r="D10" s="30">
        <f>C10/100</f>
        <v>6</v>
      </c>
    </row>
    <row r="11" spans="1:4" ht="12.75">
      <c r="A11" s="14"/>
      <c r="B11" s="2" t="s">
        <v>56</v>
      </c>
      <c r="C11" s="38">
        <v>2100</v>
      </c>
      <c r="D11" s="30">
        <f>C11/100</f>
        <v>21</v>
      </c>
    </row>
    <row r="12" spans="1:4" ht="12.75">
      <c r="A12" s="14"/>
      <c r="B12" s="2" t="s">
        <v>57</v>
      </c>
      <c r="C12" s="38">
        <v>600</v>
      </c>
      <c r="D12" s="30">
        <f>C12/100</f>
        <v>6</v>
      </c>
    </row>
    <row r="13" spans="1:4" ht="12.75">
      <c r="A13" s="14"/>
      <c r="B13" s="2" t="s">
        <v>58</v>
      </c>
      <c r="C13" s="38">
        <v>400</v>
      </c>
      <c r="D13" s="30">
        <f>C13/100</f>
        <v>4</v>
      </c>
    </row>
    <row r="14" spans="1:4" ht="12.75">
      <c r="A14" s="14"/>
      <c r="B14" s="2" t="s">
        <v>59</v>
      </c>
      <c r="C14" s="38">
        <v>1000</v>
      </c>
      <c r="D14" s="30">
        <f>C14/100</f>
        <v>10</v>
      </c>
    </row>
    <row r="15" spans="1:4" ht="12.75">
      <c r="A15" s="4"/>
      <c r="B15" s="2"/>
      <c r="C15" s="39">
        <f>C10+C11+C12+C13+C14</f>
        <v>4700</v>
      </c>
      <c r="D15" s="31">
        <f>D10+D11+D12+D13+D14</f>
        <v>47</v>
      </c>
    </row>
    <row r="16" spans="1:4" ht="12.75">
      <c r="A16" s="1" t="s">
        <v>60</v>
      </c>
      <c r="B16" s="5" t="s">
        <v>61</v>
      </c>
      <c r="C16" s="40">
        <v>600</v>
      </c>
      <c r="D16" s="30">
        <f>C16/100</f>
        <v>6</v>
      </c>
    </row>
    <row r="17" spans="1:4" ht="12.75">
      <c r="A17" s="14"/>
      <c r="B17" s="2" t="s">
        <v>62</v>
      </c>
      <c r="C17" s="38">
        <v>400</v>
      </c>
      <c r="D17" s="30">
        <f>C17/100</f>
        <v>4</v>
      </c>
    </row>
    <row r="18" spans="1:4" ht="12.75">
      <c r="A18" s="14"/>
      <c r="B18" s="2" t="s">
        <v>63</v>
      </c>
      <c r="C18" s="38">
        <v>600</v>
      </c>
      <c r="D18" s="30">
        <f>C18/100</f>
        <v>6</v>
      </c>
    </row>
    <row r="19" spans="1:4" ht="12.75">
      <c r="A19" s="14"/>
      <c r="B19" s="2" t="s">
        <v>64</v>
      </c>
      <c r="C19" s="38">
        <v>1200</v>
      </c>
      <c r="D19" s="30">
        <f>C19/100</f>
        <v>12</v>
      </c>
    </row>
    <row r="20" spans="1:4" ht="12.75">
      <c r="A20" s="14"/>
      <c r="B20" s="2"/>
      <c r="C20" s="41">
        <f>C16+C17+C18+C19</f>
        <v>2800</v>
      </c>
      <c r="D20" s="31">
        <f>D16+D17+D18+D19</f>
        <v>28</v>
      </c>
    </row>
    <row r="21" spans="1:4" ht="12.75">
      <c r="A21" s="1" t="s">
        <v>65</v>
      </c>
      <c r="B21" s="5" t="s">
        <v>66</v>
      </c>
      <c r="C21" s="40">
        <v>700</v>
      </c>
      <c r="D21" s="30">
        <f>C21/100</f>
        <v>7</v>
      </c>
    </row>
    <row r="22" spans="1:4" ht="12.75">
      <c r="A22" s="14"/>
      <c r="B22" s="2" t="s">
        <v>67</v>
      </c>
      <c r="C22" s="38">
        <v>400</v>
      </c>
      <c r="D22" s="30">
        <f>C22/100</f>
        <v>4</v>
      </c>
    </row>
    <row r="23" spans="1:4" ht="12.75">
      <c r="A23" s="14"/>
      <c r="B23" s="2" t="s">
        <v>68</v>
      </c>
      <c r="C23" s="38">
        <v>900</v>
      </c>
      <c r="D23" s="30">
        <f>C23/100</f>
        <v>9</v>
      </c>
    </row>
    <row r="24" spans="1:4" ht="12.75">
      <c r="A24" s="14"/>
      <c r="B24" s="2" t="s">
        <v>69</v>
      </c>
      <c r="C24" s="38">
        <v>400</v>
      </c>
      <c r="D24" s="30">
        <f>C24/100</f>
        <v>4</v>
      </c>
    </row>
    <row r="25" spans="1:4" ht="12.75">
      <c r="A25" s="14"/>
      <c r="B25" s="2"/>
      <c r="C25" s="39">
        <f>C21+C22+C23+C24</f>
        <v>2400</v>
      </c>
      <c r="D25" s="31">
        <f>D21+D22+D23+D24</f>
        <v>24</v>
      </c>
    </row>
    <row r="26" spans="1:4" ht="12.75">
      <c r="A26" s="1" t="s">
        <v>70</v>
      </c>
      <c r="B26" s="5" t="s">
        <v>71</v>
      </c>
      <c r="C26" s="40">
        <v>1000</v>
      </c>
      <c r="D26" s="30">
        <f>C26/100</f>
        <v>10</v>
      </c>
    </row>
    <row r="27" spans="1:4" ht="12.75">
      <c r="A27" s="14"/>
      <c r="B27" s="2" t="s">
        <v>72</v>
      </c>
      <c r="C27" s="38">
        <v>1700</v>
      </c>
      <c r="D27" s="30">
        <f>C27/100</f>
        <v>17</v>
      </c>
    </row>
    <row r="28" spans="1:4" ht="12.75">
      <c r="A28" s="14"/>
      <c r="B28" s="2" t="s">
        <v>73</v>
      </c>
      <c r="C28" s="38">
        <v>1300</v>
      </c>
      <c r="D28" s="30">
        <f>C28/100</f>
        <v>13</v>
      </c>
    </row>
    <row r="29" spans="1:4" ht="12.75">
      <c r="A29" s="14"/>
      <c r="B29" s="2" t="s">
        <v>74</v>
      </c>
      <c r="C29" s="38">
        <v>1000</v>
      </c>
      <c r="D29" s="30">
        <f>C29/100</f>
        <v>10</v>
      </c>
    </row>
    <row r="30" spans="1:4" ht="12.75">
      <c r="A30" s="17"/>
      <c r="B30" s="16"/>
      <c r="C30" s="42">
        <f>C26+C27+C28+C29</f>
        <v>5000</v>
      </c>
      <c r="D30" s="31">
        <f>D26+D27+D28+D29</f>
        <v>50</v>
      </c>
    </row>
    <row r="31" spans="1:4" ht="12.75">
      <c r="A31" s="1" t="s">
        <v>75</v>
      </c>
      <c r="B31" s="5" t="s">
        <v>76</v>
      </c>
      <c r="C31" s="40">
        <v>600</v>
      </c>
      <c r="D31" s="30">
        <f aca="true" t="shared" si="0" ref="D31:D36">C31/100</f>
        <v>6</v>
      </c>
    </row>
    <row r="32" spans="1:4" ht="12.75">
      <c r="A32" s="14"/>
      <c r="B32" s="2" t="s">
        <v>77</v>
      </c>
      <c r="C32" s="38">
        <v>400</v>
      </c>
      <c r="D32" s="30">
        <f t="shared" si="0"/>
        <v>4</v>
      </c>
    </row>
    <row r="33" spans="1:4" ht="12.75">
      <c r="A33" s="14"/>
      <c r="B33" s="2" t="s">
        <v>78</v>
      </c>
      <c r="C33" s="38">
        <v>400</v>
      </c>
      <c r="D33" s="30">
        <f t="shared" si="0"/>
        <v>4</v>
      </c>
    </row>
    <row r="34" spans="1:4" ht="12.75">
      <c r="A34" s="14"/>
      <c r="B34" s="2" t="s">
        <v>79</v>
      </c>
      <c r="C34" s="38">
        <v>700</v>
      </c>
      <c r="D34" s="30">
        <f t="shared" si="0"/>
        <v>7</v>
      </c>
    </row>
    <row r="35" spans="1:4" ht="12.75">
      <c r="A35" s="14"/>
      <c r="B35" s="2" t="s">
        <v>80</v>
      </c>
      <c r="C35" s="38">
        <v>400</v>
      </c>
      <c r="D35" s="30">
        <f t="shared" si="0"/>
        <v>4</v>
      </c>
    </row>
    <row r="36" spans="1:4" ht="12.75">
      <c r="A36" s="4"/>
      <c r="B36" s="2" t="s">
        <v>81</v>
      </c>
      <c r="C36" s="38">
        <v>700</v>
      </c>
      <c r="D36" s="30">
        <f t="shared" si="0"/>
        <v>7</v>
      </c>
    </row>
    <row r="37" spans="1:4" ht="12.75">
      <c r="A37" s="4"/>
      <c r="B37" s="2"/>
      <c r="C37" s="39">
        <f>C31+C32+C33+C34+C35+C36</f>
        <v>3200</v>
      </c>
      <c r="D37" s="31">
        <f>D31+D32+D33+D34+D35+D36</f>
        <v>32</v>
      </c>
    </row>
    <row r="38" spans="1:4" ht="12.75">
      <c r="A38" s="1" t="s">
        <v>82</v>
      </c>
      <c r="B38" s="5" t="s">
        <v>83</v>
      </c>
      <c r="C38" s="40">
        <v>500</v>
      </c>
      <c r="D38" s="30">
        <f>C38/100</f>
        <v>5</v>
      </c>
    </row>
    <row r="39" spans="1:4" ht="12.75">
      <c r="A39" s="14"/>
      <c r="B39" s="2" t="s">
        <v>84</v>
      </c>
      <c r="C39" s="38">
        <v>400</v>
      </c>
      <c r="D39" s="30">
        <f>C39/100</f>
        <v>4</v>
      </c>
    </row>
    <row r="40" spans="1:4" ht="12.75">
      <c r="A40" s="14"/>
      <c r="B40" s="2" t="s">
        <v>85</v>
      </c>
      <c r="C40" s="38">
        <v>1500</v>
      </c>
      <c r="D40" s="30">
        <f>C40/100</f>
        <v>15</v>
      </c>
    </row>
    <row r="41" spans="1:4" ht="12.75">
      <c r="A41" s="14"/>
      <c r="B41" s="2" t="s">
        <v>86</v>
      </c>
      <c r="C41" s="38">
        <v>400</v>
      </c>
      <c r="D41" s="30">
        <f>C41/100</f>
        <v>4</v>
      </c>
    </row>
    <row r="42" spans="1:4" ht="12.75">
      <c r="A42" s="14"/>
      <c r="B42" s="2"/>
      <c r="C42" s="39">
        <f>C38+C39+C40+C41</f>
        <v>2800</v>
      </c>
      <c r="D42" s="31">
        <f>D38+D39+D40+D41</f>
        <v>28</v>
      </c>
    </row>
    <row r="43" spans="1:4" ht="12.75">
      <c r="A43" s="1" t="s">
        <v>87</v>
      </c>
      <c r="B43" s="5" t="s">
        <v>88</v>
      </c>
      <c r="C43" s="40">
        <v>400</v>
      </c>
      <c r="D43" s="30">
        <f>C43/100</f>
        <v>4</v>
      </c>
    </row>
    <row r="44" spans="1:4" ht="12.75">
      <c r="A44" s="14"/>
      <c r="B44" s="2" t="s">
        <v>89</v>
      </c>
      <c r="C44" s="38">
        <v>400</v>
      </c>
      <c r="D44" s="30">
        <f>C44/100</f>
        <v>4</v>
      </c>
    </row>
    <row r="45" spans="1:4" ht="12.75">
      <c r="A45" s="4"/>
      <c r="B45" s="2"/>
      <c r="C45" s="39">
        <f>C43+C44</f>
        <v>800</v>
      </c>
      <c r="D45" s="31">
        <f>D43+D44</f>
        <v>8</v>
      </c>
    </row>
    <row r="46" spans="1:4" ht="12.75">
      <c r="A46" s="1" t="s">
        <v>90</v>
      </c>
      <c r="B46" s="5" t="s">
        <v>91</v>
      </c>
      <c r="C46" s="40">
        <v>500</v>
      </c>
      <c r="D46" s="30">
        <f>C46/100</f>
        <v>5</v>
      </c>
    </row>
    <row r="47" spans="1:4" ht="12.75">
      <c r="A47" s="14"/>
      <c r="B47" s="2" t="s">
        <v>92</v>
      </c>
      <c r="C47" s="38">
        <v>400</v>
      </c>
      <c r="D47" s="30">
        <f>C47/100</f>
        <v>4</v>
      </c>
    </row>
    <row r="48" spans="1:4" ht="12.75">
      <c r="A48" s="14"/>
      <c r="B48" s="2" t="s">
        <v>93</v>
      </c>
      <c r="C48" s="38">
        <v>400</v>
      </c>
      <c r="D48" s="30">
        <f>C48/100</f>
        <v>4</v>
      </c>
    </row>
    <row r="49" spans="1:4" ht="12.75">
      <c r="A49" s="14"/>
      <c r="B49" s="2" t="s">
        <v>94</v>
      </c>
      <c r="C49" s="38">
        <v>400</v>
      </c>
      <c r="D49" s="30">
        <f>C49/100</f>
        <v>4</v>
      </c>
    </row>
    <row r="50" spans="1:4" ht="13.5" thickBot="1">
      <c r="A50" s="23"/>
      <c r="B50" s="24"/>
      <c r="C50" s="43">
        <f>C46+C47+C48+C49</f>
        <v>1700</v>
      </c>
      <c r="D50" s="32">
        <f>D46+D47+D48+D49</f>
        <v>17</v>
      </c>
    </row>
    <row r="51" spans="1:4" ht="13.5" thickTop="1">
      <c r="A51" s="20"/>
      <c r="B51" s="21"/>
      <c r="C51" s="44"/>
      <c r="D51" s="33"/>
    </row>
    <row r="52" spans="1:4" ht="12.75">
      <c r="A52" s="20"/>
      <c r="B52" s="21"/>
      <c r="C52" s="44"/>
      <c r="D52" s="33"/>
    </row>
    <row r="53" spans="1:4" ht="12.75">
      <c r="A53" s="20"/>
      <c r="B53" s="21"/>
      <c r="C53" s="44"/>
      <c r="D53" s="33"/>
    </row>
    <row r="54" spans="1:4" ht="12.75">
      <c r="A54" s="1" t="s">
        <v>95</v>
      </c>
      <c r="B54" s="5" t="s">
        <v>96</v>
      </c>
      <c r="C54" s="40">
        <v>500</v>
      </c>
      <c r="D54" s="34">
        <f>C54/100</f>
        <v>5</v>
      </c>
    </row>
    <row r="55" spans="1:4" ht="12.75">
      <c r="A55" s="14"/>
      <c r="B55" s="2" t="s">
        <v>97</v>
      </c>
      <c r="C55" s="38">
        <v>1200</v>
      </c>
      <c r="D55" s="30">
        <f>C55/100</f>
        <v>12</v>
      </c>
    </row>
    <row r="56" spans="1:4" ht="12.75">
      <c r="A56" s="14"/>
      <c r="B56" s="2" t="s">
        <v>98</v>
      </c>
      <c r="C56" s="38">
        <v>1500</v>
      </c>
      <c r="D56" s="30">
        <f>C56/100</f>
        <v>15</v>
      </c>
    </row>
    <row r="57" spans="1:4" ht="12.75">
      <c r="A57" s="14"/>
      <c r="B57" s="2" t="s">
        <v>99</v>
      </c>
      <c r="C57" s="38">
        <v>400</v>
      </c>
      <c r="D57" s="30">
        <f>C57/100</f>
        <v>4</v>
      </c>
    </row>
    <row r="58" spans="1:4" ht="12.75">
      <c r="A58" s="14"/>
      <c r="B58" s="2" t="s">
        <v>100</v>
      </c>
      <c r="C58" s="38">
        <v>700</v>
      </c>
      <c r="D58" s="30">
        <f>C58/100</f>
        <v>7</v>
      </c>
    </row>
    <row r="59" spans="1:4" ht="12.75">
      <c r="A59" s="14"/>
      <c r="B59" s="2"/>
      <c r="C59" s="39">
        <f>C54+C55+C56+C57+C58</f>
        <v>4300</v>
      </c>
      <c r="D59" s="31">
        <f>D54+D55+D56+D57+D58</f>
        <v>43</v>
      </c>
    </row>
    <row r="60" spans="1:4" ht="12.75">
      <c r="A60" s="1" t="s">
        <v>101</v>
      </c>
      <c r="B60" s="5" t="s">
        <v>102</v>
      </c>
      <c r="C60" s="40">
        <v>500</v>
      </c>
      <c r="D60" s="30">
        <f>C60/100</f>
        <v>5</v>
      </c>
    </row>
    <row r="61" spans="1:4" ht="12.75">
      <c r="A61" s="14"/>
      <c r="B61" s="2" t="s">
        <v>103</v>
      </c>
      <c r="C61" s="38">
        <v>400</v>
      </c>
      <c r="D61" s="30">
        <f>C61/100</f>
        <v>4</v>
      </c>
    </row>
    <row r="62" spans="1:4" ht="12.75">
      <c r="A62" s="14"/>
      <c r="B62" s="2" t="s">
        <v>104</v>
      </c>
      <c r="C62" s="38">
        <v>800</v>
      </c>
      <c r="D62" s="30">
        <f>C62/100</f>
        <v>8</v>
      </c>
    </row>
    <row r="63" spans="1:4" ht="12.75">
      <c r="A63" s="17"/>
      <c r="B63" s="16"/>
      <c r="C63" s="42">
        <f>C60+C61+C62</f>
        <v>1700</v>
      </c>
      <c r="D63" s="31">
        <f>D60+D61+D62</f>
        <v>17</v>
      </c>
    </row>
    <row r="64" spans="1:4" ht="12.75">
      <c r="A64" s="1" t="s">
        <v>105</v>
      </c>
      <c r="B64" s="5" t="s">
        <v>106</v>
      </c>
      <c r="C64" s="40">
        <v>1400</v>
      </c>
      <c r="D64" s="30">
        <f>C64/100</f>
        <v>14</v>
      </c>
    </row>
    <row r="65" spans="1:4" ht="12.75">
      <c r="A65" s="14"/>
      <c r="B65" s="2" t="s">
        <v>107</v>
      </c>
      <c r="C65" s="38">
        <v>400</v>
      </c>
      <c r="D65" s="30">
        <f>C65/100</f>
        <v>4</v>
      </c>
    </row>
    <row r="66" spans="1:4" ht="12.75">
      <c r="A66" s="14"/>
      <c r="B66" s="2" t="s">
        <v>108</v>
      </c>
      <c r="C66" s="38">
        <v>1500</v>
      </c>
      <c r="D66" s="30">
        <f>C66/100</f>
        <v>15</v>
      </c>
    </row>
    <row r="67" spans="1:4" ht="12.75">
      <c r="A67" s="14"/>
      <c r="B67" s="2" t="s">
        <v>109</v>
      </c>
      <c r="C67" s="38">
        <v>500</v>
      </c>
      <c r="D67" s="30">
        <f>C67/100</f>
        <v>5</v>
      </c>
    </row>
    <row r="68" spans="1:4" ht="12.75">
      <c r="A68" s="14"/>
      <c r="B68" s="2"/>
      <c r="C68" s="39">
        <f>C64+C65+C66+C67</f>
        <v>3800</v>
      </c>
      <c r="D68" s="31">
        <f>D64+D65+D66+D67</f>
        <v>38</v>
      </c>
    </row>
    <row r="69" spans="1:4" ht="12.75">
      <c r="A69" s="1" t="s">
        <v>110</v>
      </c>
      <c r="B69" s="5" t="s">
        <v>111</v>
      </c>
      <c r="C69" s="40">
        <v>400</v>
      </c>
      <c r="D69" s="30">
        <f aca="true" t="shared" si="1" ref="D69:D76">C69/100</f>
        <v>4</v>
      </c>
    </row>
    <row r="70" spans="1:4" ht="12.75">
      <c r="A70" s="14"/>
      <c r="B70" s="2" t="s">
        <v>112</v>
      </c>
      <c r="C70" s="38">
        <v>400</v>
      </c>
      <c r="D70" s="30">
        <f t="shared" si="1"/>
        <v>4</v>
      </c>
    </row>
    <row r="71" spans="1:4" ht="12.75">
      <c r="A71" s="14"/>
      <c r="B71" s="2" t="s">
        <v>113</v>
      </c>
      <c r="C71" s="38">
        <v>2000</v>
      </c>
      <c r="D71" s="30">
        <f t="shared" si="1"/>
        <v>20</v>
      </c>
    </row>
    <row r="72" spans="1:4" ht="12.75">
      <c r="A72" s="14"/>
      <c r="B72" s="2" t="s">
        <v>114</v>
      </c>
      <c r="C72" s="38">
        <v>400</v>
      </c>
      <c r="D72" s="30">
        <f t="shared" si="1"/>
        <v>4</v>
      </c>
    </row>
    <row r="73" spans="1:4" ht="12.75">
      <c r="A73" s="14"/>
      <c r="B73" s="2" t="s">
        <v>115</v>
      </c>
      <c r="C73" s="38">
        <v>400</v>
      </c>
      <c r="D73" s="30">
        <f t="shared" si="1"/>
        <v>4</v>
      </c>
    </row>
    <row r="74" spans="1:4" ht="12.75">
      <c r="A74" s="4"/>
      <c r="B74" s="2" t="s">
        <v>116</v>
      </c>
      <c r="C74" s="38">
        <v>500</v>
      </c>
      <c r="D74" s="30">
        <f t="shared" si="1"/>
        <v>5</v>
      </c>
    </row>
    <row r="75" spans="1:4" ht="12.75">
      <c r="A75" s="4"/>
      <c r="B75" s="2" t="s">
        <v>117</v>
      </c>
      <c r="C75" s="38">
        <v>500</v>
      </c>
      <c r="D75" s="30">
        <f t="shared" si="1"/>
        <v>5</v>
      </c>
    </row>
    <row r="76" spans="1:4" ht="12.75">
      <c r="A76" s="4"/>
      <c r="B76" s="2" t="s">
        <v>118</v>
      </c>
      <c r="C76" s="38">
        <v>300</v>
      </c>
      <c r="D76" s="30">
        <f t="shared" si="1"/>
        <v>3</v>
      </c>
    </row>
    <row r="77" spans="1:4" ht="12.75">
      <c r="A77" s="4"/>
      <c r="B77" s="2"/>
      <c r="C77" s="39">
        <f>C69+C70+C71+C72+C73+C74+C75+C76</f>
        <v>4900</v>
      </c>
      <c r="D77" s="31">
        <f>D69+D70+D71+D72+D73+D74+D75+D76</f>
        <v>49</v>
      </c>
    </row>
    <row r="78" spans="1:4" ht="12.75">
      <c r="A78" s="1" t="s">
        <v>119</v>
      </c>
      <c r="B78" s="5" t="s">
        <v>120</v>
      </c>
      <c r="C78" s="40">
        <v>4900</v>
      </c>
      <c r="D78" s="30">
        <f>C78/100</f>
        <v>49</v>
      </c>
    </row>
    <row r="79" spans="1:4" ht="12.75">
      <c r="A79" s="14"/>
      <c r="B79" s="2" t="s">
        <v>121</v>
      </c>
      <c r="C79" s="38">
        <v>3200</v>
      </c>
      <c r="D79" s="30">
        <f>C79/100</f>
        <v>32</v>
      </c>
    </row>
    <row r="80" spans="1:4" ht="12.75">
      <c r="A80" s="14"/>
      <c r="B80" s="15"/>
      <c r="C80" s="39">
        <f>C78+C79</f>
        <v>8100</v>
      </c>
      <c r="D80" s="31">
        <f>D78+D79</f>
        <v>81</v>
      </c>
    </row>
    <row r="81" spans="1:4" ht="12.75">
      <c r="A81" s="1" t="s">
        <v>122</v>
      </c>
      <c r="B81" s="5" t="s">
        <v>123</v>
      </c>
      <c r="C81" s="40">
        <v>700</v>
      </c>
      <c r="D81" s="30">
        <f>C81/100</f>
        <v>7</v>
      </c>
    </row>
    <row r="82" spans="1:4" ht="12.75">
      <c r="A82" s="14"/>
      <c r="B82" s="2" t="s">
        <v>124</v>
      </c>
      <c r="C82" s="38">
        <v>500</v>
      </c>
      <c r="D82" s="30">
        <f>C82/100</f>
        <v>5</v>
      </c>
    </row>
    <row r="83" spans="1:4" ht="12.75">
      <c r="A83" s="14"/>
      <c r="B83" s="2" t="s">
        <v>125</v>
      </c>
      <c r="C83" s="38">
        <v>600</v>
      </c>
      <c r="D83" s="30">
        <f>C83/100</f>
        <v>6</v>
      </c>
    </row>
    <row r="84" spans="1:4" ht="12.75">
      <c r="A84" s="14"/>
      <c r="B84" s="2" t="s">
        <v>126</v>
      </c>
      <c r="C84" s="38">
        <v>400</v>
      </c>
      <c r="D84" s="30">
        <f>C84/100</f>
        <v>4</v>
      </c>
    </row>
    <row r="85" spans="1:4" ht="12.75">
      <c r="A85" s="14"/>
      <c r="B85" s="2" t="s">
        <v>127</v>
      </c>
      <c r="C85" s="38">
        <v>2300</v>
      </c>
      <c r="D85" s="30">
        <f>C85/100</f>
        <v>23</v>
      </c>
    </row>
    <row r="86" spans="1:4" ht="12.75">
      <c r="A86" s="4"/>
      <c r="B86" s="2"/>
      <c r="C86" s="39">
        <f>C81+C82+C83+C84+C85</f>
        <v>4500</v>
      </c>
      <c r="D86" s="31">
        <f>D81+D82+D83+D84+D85</f>
        <v>45</v>
      </c>
    </row>
    <row r="87" spans="1:4" ht="12.75">
      <c r="A87" s="1" t="s">
        <v>128</v>
      </c>
      <c r="B87" s="5" t="s">
        <v>129</v>
      </c>
      <c r="C87" s="40">
        <v>2400</v>
      </c>
      <c r="D87" s="30">
        <f>C87/100</f>
        <v>24</v>
      </c>
    </row>
    <row r="88" spans="1:4" ht="12.75">
      <c r="A88" s="14"/>
      <c r="B88" s="2" t="s">
        <v>0</v>
      </c>
      <c r="C88" s="38">
        <v>800</v>
      </c>
      <c r="D88" s="30">
        <f>C88/100</f>
        <v>8</v>
      </c>
    </row>
    <row r="89" spans="1:4" ht="12.75">
      <c r="A89" s="14"/>
      <c r="B89" s="2" t="s">
        <v>1</v>
      </c>
      <c r="C89" s="38">
        <v>400</v>
      </c>
      <c r="D89" s="30">
        <f>C89/100</f>
        <v>4</v>
      </c>
    </row>
    <row r="90" spans="1:4" ht="12.75">
      <c r="A90" s="14"/>
      <c r="B90" s="2" t="s">
        <v>2</v>
      </c>
      <c r="C90" s="38">
        <v>800</v>
      </c>
      <c r="D90" s="30">
        <f>C90/100</f>
        <v>8</v>
      </c>
    </row>
    <row r="91" spans="1:4" ht="12.75">
      <c r="A91" s="14"/>
      <c r="B91" s="2" t="s">
        <v>3</v>
      </c>
      <c r="C91" s="38">
        <v>500</v>
      </c>
      <c r="D91" s="30">
        <f>C91/100</f>
        <v>5</v>
      </c>
    </row>
    <row r="92" spans="1:4" ht="12.75">
      <c r="A92" s="4"/>
      <c r="B92" s="2"/>
      <c r="C92" s="39">
        <f>C87+C88+C89+C90+C91</f>
        <v>4900</v>
      </c>
      <c r="D92" s="31">
        <f>D87+D88+D89+D90+D91</f>
        <v>49</v>
      </c>
    </row>
    <row r="93" spans="1:4" ht="12.75">
      <c r="A93" s="1" t="s">
        <v>4</v>
      </c>
      <c r="B93" s="5" t="s">
        <v>5</v>
      </c>
      <c r="C93" s="40">
        <v>700</v>
      </c>
      <c r="D93" s="30">
        <f>C93/100</f>
        <v>7</v>
      </c>
    </row>
    <row r="94" spans="1:4" ht="12.75">
      <c r="A94" s="14"/>
      <c r="B94" s="2" t="s">
        <v>6</v>
      </c>
      <c r="C94" s="38">
        <v>1000</v>
      </c>
      <c r="D94" s="30">
        <f>C94/100</f>
        <v>10</v>
      </c>
    </row>
    <row r="95" spans="1:4" ht="12.75">
      <c r="A95" s="14"/>
      <c r="B95" s="2" t="s">
        <v>7</v>
      </c>
      <c r="C95" s="38">
        <v>700</v>
      </c>
      <c r="D95" s="30">
        <f>C95/100</f>
        <v>7</v>
      </c>
    </row>
    <row r="96" spans="1:4" ht="12.75">
      <c r="A96" s="17"/>
      <c r="B96" s="16"/>
      <c r="C96" s="42">
        <f>C93+C94+C95</f>
        <v>2400</v>
      </c>
      <c r="D96" s="31">
        <f>D93+D94+D95</f>
        <v>24</v>
      </c>
    </row>
    <row r="97" spans="1:4" ht="12.75">
      <c r="A97" s="1" t="s">
        <v>8</v>
      </c>
      <c r="B97" s="5" t="s">
        <v>9</v>
      </c>
      <c r="C97" s="40">
        <v>700</v>
      </c>
      <c r="D97" s="30">
        <f>C97/100</f>
        <v>7</v>
      </c>
    </row>
    <row r="98" spans="1:4" ht="12.75">
      <c r="A98" s="14"/>
      <c r="B98" s="2" t="s">
        <v>10</v>
      </c>
      <c r="C98" s="38">
        <v>1000</v>
      </c>
      <c r="D98" s="30">
        <f>C98/100</f>
        <v>10</v>
      </c>
    </row>
    <row r="99" spans="1:4" ht="12.75">
      <c r="A99" s="14"/>
      <c r="B99" s="2" t="s">
        <v>11</v>
      </c>
      <c r="C99" s="38">
        <v>400</v>
      </c>
      <c r="D99" s="30">
        <f>C99/100</f>
        <v>4</v>
      </c>
    </row>
    <row r="100" spans="1:4" ht="12.75">
      <c r="A100" s="14"/>
      <c r="B100" s="2" t="s">
        <v>12</v>
      </c>
      <c r="C100" s="38">
        <v>600</v>
      </c>
      <c r="D100" s="30">
        <f>C100/100</f>
        <v>6</v>
      </c>
    </row>
    <row r="101" spans="1:4" ht="12.75">
      <c r="A101" s="17"/>
      <c r="B101" s="16"/>
      <c r="C101" s="42">
        <f>C97+C98+C99+C100</f>
        <v>2700</v>
      </c>
      <c r="D101" s="31">
        <f>D97+D98+D99+D100</f>
        <v>27</v>
      </c>
    </row>
    <row r="102" spans="1:4" ht="12.75">
      <c r="A102" s="20"/>
      <c r="B102" s="21"/>
      <c r="C102" s="44"/>
      <c r="D102" s="33"/>
    </row>
    <row r="103" spans="1:4" ht="12.75">
      <c r="A103" s="20"/>
      <c r="B103" s="21"/>
      <c r="C103" s="44"/>
      <c r="D103" s="33"/>
    </row>
    <row r="104" spans="1:4" ht="12.75">
      <c r="A104" s="20"/>
      <c r="B104" s="21"/>
      <c r="C104" s="44"/>
      <c r="D104" s="33"/>
    </row>
    <row r="105" spans="1:4" ht="12.75">
      <c r="A105" s="20"/>
      <c r="B105" s="21"/>
      <c r="C105" s="44"/>
      <c r="D105" s="33"/>
    </row>
    <row r="106" spans="1:4" ht="12.75">
      <c r="A106" s="20"/>
      <c r="B106" s="21"/>
      <c r="C106" s="44"/>
      <c r="D106" s="33"/>
    </row>
    <row r="107" spans="1:4" ht="12.75">
      <c r="A107" s="20"/>
      <c r="B107" s="21"/>
      <c r="C107" s="44"/>
      <c r="D107" s="33"/>
    </row>
    <row r="108" spans="1:4" ht="12.75">
      <c r="A108" s="1" t="s">
        <v>13</v>
      </c>
      <c r="B108" s="5" t="s">
        <v>14</v>
      </c>
      <c r="C108" s="40">
        <v>400</v>
      </c>
      <c r="D108" s="34">
        <f aca="true" t="shared" si="2" ref="D108:D113">C108/100</f>
        <v>4</v>
      </c>
    </row>
    <row r="109" spans="1:4" ht="12.75">
      <c r="A109" s="14"/>
      <c r="B109" s="2" t="s">
        <v>15</v>
      </c>
      <c r="C109" s="38">
        <v>400</v>
      </c>
      <c r="D109" s="30">
        <f t="shared" si="2"/>
        <v>4</v>
      </c>
    </row>
    <row r="110" spans="1:4" ht="12.75">
      <c r="A110" s="14"/>
      <c r="B110" s="2" t="s">
        <v>16</v>
      </c>
      <c r="C110" s="38">
        <v>1600</v>
      </c>
      <c r="D110" s="30">
        <f t="shared" si="2"/>
        <v>16</v>
      </c>
    </row>
    <row r="111" spans="1:4" ht="12.75">
      <c r="A111" s="14"/>
      <c r="B111" s="2" t="s">
        <v>17</v>
      </c>
      <c r="C111" s="38">
        <v>5000</v>
      </c>
      <c r="D111" s="30">
        <f t="shared" si="2"/>
        <v>50</v>
      </c>
    </row>
    <row r="112" spans="1:4" ht="12.75">
      <c r="A112" s="14"/>
      <c r="B112" s="2" t="s">
        <v>18</v>
      </c>
      <c r="C112" s="38">
        <v>1200</v>
      </c>
      <c r="D112" s="30">
        <f t="shared" si="2"/>
        <v>12</v>
      </c>
    </row>
    <row r="113" spans="1:4" ht="12.75">
      <c r="A113" s="4"/>
      <c r="B113" s="2" t="s">
        <v>19</v>
      </c>
      <c r="C113" s="38">
        <v>900</v>
      </c>
      <c r="D113" s="30">
        <f t="shared" si="2"/>
        <v>9</v>
      </c>
    </row>
    <row r="114" spans="1:4" ht="12.75">
      <c r="A114" s="4"/>
      <c r="B114" s="2"/>
      <c r="C114" s="39">
        <f>C108+C109+C110+C111+C112+C113</f>
        <v>9500</v>
      </c>
      <c r="D114" s="31">
        <f>D108+D109+D110+D111+D112+D113</f>
        <v>95</v>
      </c>
    </row>
    <row r="115" spans="1:4" ht="12.75">
      <c r="A115" s="1" t="s">
        <v>20</v>
      </c>
      <c r="B115" s="5" t="s">
        <v>21</v>
      </c>
      <c r="C115" s="40">
        <v>600</v>
      </c>
      <c r="D115" s="30">
        <f aca="true" t="shared" si="3" ref="D115:D122">C115/100</f>
        <v>6</v>
      </c>
    </row>
    <row r="116" spans="1:4" ht="12.75">
      <c r="A116" s="14"/>
      <c r="B116" s="2" t="s">
        <v>22</v>
      </c>
      <c r="C116" s="38">
        <v>500</v>
      </c>
      <c r="D116" s="30">
        <f t="shared" si="3"/>
        <v>5</v>
      </c>
    </row>
    <row r="117" spans="1:4" ht="12.75">
      <c r="A117" s="14"/>
      <c r="B117" s="2" t="s">
        <v>23</v>
      </c>
      <c r="C117" s="38">
        <v>800</v>
      </c>
      <c r="D117" s="30">
        <f t="shared" si="3"/>
        <v>8</v>
      </c>
    </row>
    <row r="118" spans="1:4" ht="12.75">
      <c r="A118" s="14"/>
      <c r="B118" s="2" t="s">
        <v>24</v>
      </c>
      <c r="C118" s="38">
        <v>2000</v>
      </c>
      <c r="D118" s="30">
        <f t="shared" si="3"/>
        <v>20</v>
      </c>
    </row>
    <row r="119" spans="1:4" ht="12.75">
      <c r="A119" s="14"/>
      <c r="B119" s="2" t="s">
        <v>25</v>
      </c>
      <c r="C119" s="38">
        <v>1400</v>
      </c>
      <c r="D119" s="30">
        <f t="shared" si="3"/>
        <v>14</v>
      </c>
    </row>
    <row r="120" spans="1:4" ht="12.75">
      <c r="A120" s="4"/>
      <c r="B120" s="2" t="s">
        <v>26</v>
      </c>
      <c r="C120" s="38">
        <v>3000</v>
      </c>
      <c r="D120" s="30">
        <f t="shared" si="3"/>
        <v>30</v>
      </c>
    </row>
    <row r="121" spans="1:4" ht="12.75">
      <c r="A121" s="4"/>
      <c r="B121" s="2" t="s">
        <v>27</v>
      </c>
      <c r="C121" s="38">
        <v>800</v>
      </c>
      <c r="D121" s="30">
        <f t="shared" si="3"/>
        <v>8</v>
      </c>
    </row>
    <row r="122" spans="1:4" ht="12.75">
      <c r="A122" s="4"/>
      <c r="B122" s="2" t="s">
        <v>28</v>
      </c>
      <c r="C122" s="38">
        <v>900</v>
      </c>
      <c r="D122" s="30">
        <f t="shared" si="3"/>
        <v>9</v>
      </c>
    </row>
    <row r="123" spans="1:4" ht="12.75">
      <c r="A123" s="4"/>
      <c r="B123" s="2"/>
      <c r="C123" s="39">
        <f>C115+C116+C117+C118+C119+C120+C121+C122</f>
        <v>10000</v>
      </c>
      <c r="D123" s="35">
        <f>D115+D116+D117+D118+D119+D120+D121+D122</f>
        <v>100</v>
      </c>
    </row>
    <row r="124" spans="1:4" ht="12.75">
      <c r="A124" s="4"/>
      <c r="B124" s="18" t="s">
        <v>29</v>
      </c>
      <c r="C124" s="39">
        <f>C9+C15+C20+C25+C30+C37+C42+C45+C50+C59+C63+C68+C77+C80+C86+C92+C96+C101+C114+C123</f>
        <v>82000</v>
      </c>
      <c r="D124" s="31">
        <f>D9+D15+D20+D25+D30+D37+D42+D45+D50+D59+D63+D68+D77+D80+D86+D92+D96+D101+D114+D123</f>
        <v>820</v>
      </c>
    </row>
    <row r="125" spans="1:4" ht="12.75">
      <c r="A125" s="1" t="s">
        <v>30</v>
      </c>
      <c r="B125" s="5" t="s">
        <v>31</v>
      </c>
      <c r="C125" s="40">
        <v>5500</v>
      </c>
      <c r="D125" s="30">
        <f aca="true" t="shared" si="4" ref="D125:D132">C125/100</f>
        <v>55</v>
      </c>
    </row>
    <row r="126" spans="1:4" ht="12.75">
      <c r="A126" s="4"/>
      <c r="B126" s="2" t="s">
        <v>32</v>
      </c>
      <c r="C126" s="38">
        <v>1300</v>
      </c>
      <c r="D126" s="30">
        <f t="shared" si="4"/>
        <v>13</v>
      </c>
    </row>
    <row r="127" spans="1:4" ht="12.75">
      <c r="A127" s="14"/>
      <c r="B127" s="2" t="s">
        <v>33</v>
      </c>
      <c r="C127" s="38">
        <v>900</v>
      </c>
      <c r="D127" s="30">
        <f t="shared" si="4"/>
        <v>9</v>
      </c>
    </row>
    <row r="128" spans="1:4" ht="12.75">
      <c r="A128" s="4"/>
      <c r="B128" s="2" t="s">
        <v>34</v>
      </c>
      <c r="C128" s="38">
        <v>1500</v>
      </c>
      <c r="D128" s="30">
        <f t="shared" si="4"/>
        <v>15</v>
      </c>
    </row>
    <row r="129" spans="1:4" ht="12.75">
      <c r="A129" s="4"/>
      <c r="B129" s="2" t="s">
        <v>35</v>
      </c>
      <c r="C129" s="38">
        <v>2000</v>
      </c>
      <c r="D129" s="30">
        <f t="shared" si="4"/>
        <v>20</v>
      </c>
    </row>
    <row r="130" spans="1:4" ht="12.75">
      <c r="A130" s="4"/>
      <c r="B130" s="2" t="s">
        <v>36</v>
      </c>
      <c r="C130" s="38">
        <v>3200</v>
      </c>
      <c r="D130" s="30">
        <f t="shared" si="4"/>
        <v>32</v>
      </c>
    </row>
    <row r="131" spans="1:4" ht="12.75">
      <c r="A131" s="4"/>
      <c r="B131" s="2" t="s">
        <v>37</v>
      </c>
      <c r="C131" s="38">
        <v>2600</v>
      </c>
      <c r="D131" s="30">
        <f t="shared" si="4"/>
        <v>26</v>
      </c>
    </row>
    <row r="132" spans="1:4" ht="12.75">
      <c r="A132" s="4"/>
      <c r="B132" s="2" t="s">
        <v>38</v>
      </c>
      <c r="C132" s="38">
        <v>800</v>
      </c>
      <c r="D132" s="30">
        <f t="shared" si="4"/>
        <v>8</v>
      </c>
    </row>
    <row r="133" spans="1:4" ht="13.5" thickBot="1">
      <c r="A133" s="11"/>
      <c r="B133" s="19" t="s">
        <v>39</v>
      </c>
      <c r="C133" s="42">
        <f>C125+C126+C127+C128+C129+C130+C131+C132</f>
        <v>17800</v>
      </c>
      <c r="D133" s="31">
        <f>D125+D126+D127+D128+D129+D130+D131+D132</f>
        <v>178</v>
      </c>
    </row>
    <row r="134" spans="1:4" ht="18" thickBot="1" thickTop="1">
      <c r="A134" s="3"/>
      <c r="B134" s="12" t="s">
        <v>40</v>
      </c>
      <c r="C134" s="45">
        <f>C124+C133</f>
        <v>99800</v>
      </c>
      <c r="D134" s="36">
        <f>D124+D133</f>
        <v>998</v>
      </c>
    </row>
    <row r="135" spans="1:4" ht="13.5" thickTop="1">
      <c r="A135" s="3"/>
      <c r="B135" s="3"/>
      <c r="C135" s="46"/>
      <c r="D135" s="28"/>
    </row>
    <row r="136" spans="1:4" ht="12.75">
      <c r="A136" s="3"/>
      <c r="B136" s="3"/>
      <c r="C136" s="46">
        <f>100000-C134</f>
        <v>200</v>
      </c>
      <c r="D136" s="28"/>
    </row>
    <row r="137" spans="1:4" ht="12.75">
      <c r="A137" s="3"/>
      <c r="B137" s="3"/>
      <c r="C137" s="3"/>
      <c r="D137" s="28"/>
    </row>
    <row r="138" spans="1:4" ht="12.75">
      <c r="A138" s="3"/>
      <c r="B138" s="3"/>
      <c r="C138" s="3"/>
      <c r="D138" s="28"/>
    </row>
    <row r="139" spans="1:4" ht="12.75">
      <c r="A139" t="s">
        <v>47</v>
      </c>
      <c r="B139" s="3"/>
      <c r="C139" s="3"/>
      <c r="D139" s="28"/>
    </row>
  </sheetData>
  <sheetProtection/>
  <mergeCells count="2">
    <mergeCell ref="C5:D5"/>
    <mergeCell ref="A1:D1"/>
  </mergeCells>
  <printOptions horizontalCentered="1"/>
  <pageMargins left="0.1968503937007874" right="0.1968503937007874" top="0.7874015748031497" bottom="0.7874015748031497" header="0.5118110236220472" footer="0.511811023622047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M.GALLE</dc:creator>
  <cp:keywords/>
  <dc:description/>
  <cp:lastModifiedBy>GROLLIER  Marie-Thérèse</cp:lastModifiedBy>
  <cp:lastPrinted>2005-08-23T09:19:16Z</cp:lastPrinted>
  <dcterms:created xsi:type="dcterms:W3CDTF">2004-10-26T17:00:39Z</dcterms:created>
  <dcterms:modified xsi:type="dcterms:W3CDTF">2014-09-03T11:22:15Z</dcterms:modified>
  <cp:category/>
  <cp:version/>
  <cp:contentType/>
  <cp:contentStatus/>
</cp:coreProperties>
</file>