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9465" activeTab="0"/>
  </bookViews>
  <sheets>
    <sheet name="Feuil1" sheetId="1" r:id="rId1"/>
  </sheets>
  <definedNames>
    <definedName name="_xlnm.Print_Area" localSheetId="0">'Feuil1'!$A$1:$H$25</definedName>
  </definedNames>
  <calcPr fullCalcOnLoad="1"/>
</workbook>
</file>

<file path=xl/sharedStrings.xml><?xml version="1.0" encoding="utf-8"?>
<sst xmlns="http://schemas.openxmlformats.org/spreadsheetml/2006/main" count="31" uniqueCount="30">
  <si>
    <t>Ministères ou EP</t>
  </si>
  <si>
    <t>Ministère de la Justice et des Libertés</t>
  </si>
  <si>
    <t>Ministère des Affaires étrangères et européennes</t>
  </si>
  <si>
    <t>Caisse des dépôts et consignations</t>
  </si>
  <si>
    <t>Ministères sociaux (travail, santé, jeunesse et sports)</t>
  </si>
  <si>
    <t>Services du Premier Ministre</t>
  </si>
  <si>
    <t>Ministère de la Culture et de la Communication</t>
  </si>
  <si>
    <t xml:space="preserve">Total </t>
  </si>
  <si>
    <t xml:space="preserve">Moyenne des taux 2011 d'avancement de grade : </t>
  </si>
  <si>
    <t>Taux d'avancement de grade au titre de l'année 2011</t>
  </si>
  <si>
    <t>Effectifs du grade d'attaché</t>
  </si>
  <si>
    <t>Effectifs du grade d'attaché principal</t>
  </si>
  <si>
    <t>Effectifs du corps *</t>
  </si>
  <si>
    <t>Effectifs totaux du corps</t>
  </si>
  <si>
    <t>Pyramidage du grade d'attaché principal</t>
  </si>
  <si>
    <t>Particularités</t>
  </si>
  <si>
    <t xml:space="preserve">A l'occasion de l'intruction du projet d'arrêté triennal 2011-2013, le ministère du budget, des comptes publics, de la fonction publique et de la réforme de l'Etat a proposé une baisse progressvie des taux d'avancement de grade. L'arrêté du 4 février 2011 prévoit l'application d'un taux de 13 % en 2011, 10 % en 2012 et 7 % en 2013. </t>
  </si>
  <si>
    <t>non publié</t>
  </si>
  <si>
    <t>Etat des taux 2011 d'avancement de grade 
des corps d'attachés par ministère</t>
  </si>
  <si>
    <t>Le pyramidage du corps a justifié le maintien d'un taux de 10 % jusqu'en 2012. L'arrêté du 1er avril 2011 prévoit l'application d'un taux de 10 % en 2012, 9,5 % en 2013 et 9 % en 2014.</t>
  </si>
  <si>
    <t>L'application d'un taux d'avancement de grade de 13 % s'explique par l'existence de situations avérées de blocage de carrière.</t>
  </si>
  <si>
    <t>* Données d'effectifs issues des dossiers d'instruction d'arrêtés de taux d'avancement de grade transmis par les ministères</t>
  </si>
  <si>
    <t>L'application d'un taux d'avancement de grade relativement élevé s'explique par l'existence de situations avérées de blocage de carrière (les promouvables représentant par exemple 80 % des effectifs du grade d'attaché).</t>
  </si>
  <si>
    <t>Ministère de la Défense et des anciens combattants</t>
  </si>
  <si>
    <t>Ministère de l'Intérieur, de l'Outre-mer, des Collectivités territoriales et de l'Immigration</t>
  </si>
  <si>
    <t xml:space="preserve"> Ministère de l’Ecologie, du Développement durable, des Transports et du Logement</t>
  </si>
  <si>
    <t>Ministères financiers (Economie, budget)</t>
  </si>
  <si>
    <t>Ministère de l'Éducation nationale et de la Jeunesse et de la Vie associative et ministère de l'Enseignement supérieur et de la Recherche</t>
  </si>
  <si>
    <t>Direction générale de l'aviation civile</t>
  </si>
  <si>
    <t>Ministère de l'Agriculture, de  l'Alimentation, de la Pêche, de la Ruralité et de l'Amènagement du territoire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</si>
</sst>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  <numFmt numFmtId="173" formatCode="[$-40C]dddd\ d\ mmmm\ yyyy"/>
    <numFmt numFmtId="174" formatCode="[$-40C]d\-mmm\-yy;@"/>
    <numFmt numFmtId="175" formatCode="0.0%"/>
    <numFmt numFmtId="176" formatCode="0.000%"/>
    <numFmt numFmtId="177" formatCode="0.0000%"/>
    <numFmt numFmtId="178" formatCode="0.00000%"/>
    <numFmt numFmtId="179" formatCode="0.000000%"/>
    <numFmt numFmtId="180" formatCode="0.0"/>
    <numFmt numFmtId="181" formatCode="0.000"/>
    <numFmt numFmtId="182" formatCode="0.0000"/>
    <numFmt numFmtId="183" formatCode="0.00000"/>
    <numFmt numFmtId="184" formatCode="_-* #,##0.0\ _F_-;\-* #,##0.0\ _F_-;_-* &quot;-&quot;??\ _F_-;_-@_-"/>
    <numFmt numFmtId="185" formatCode="_-* #,##0\ _F_-;\-* #,##0\ _F_-;_-* &quot;-&quot;??\ _F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vantGarde"/>
      <family val="2"/>
    </font>
    <font>
      <b/>
      <sz val="10"/>
      <name val="AvantGarde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3" fontId="0" fillId="0" borderId="2" xfId="0" applyNumberFormat="1" applyFont="1" applyBorder="1" applyAlignment="1">
      <alignment horizontal="right" wrapText="1"/>
    </xf>
    <xf numFmtId="0" fontId="0" fillId="0" borderId="3" xfId="0" applyFont="1" applyBorder="1" applyAlignment="1">
      <alignment wrapText="1"/>
    </xf>
    <xf numFmtId="0" fontId="0" fillId="0" borderId="0" xfId="0" applyBorder="1" applyAlignment="1">
      <alignment/>
    </xf>
    <xf numFmtId="3" fontId="5" fillId="0" borderId="4" xfId="0" applyNumberFormat="1" applyFont="1" applyBorder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5" xfId="0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right" wrapText="1"/>
    </xf>
    <xf numFmtId="3" fontId="0" fillId="0" borderId="2" xfId="0" applyNumberForma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3" fontId="0" fillId="0" borderId="7" xfId="0" applyNumberFormat="1" applyBorder="1" applyAlignment="1">
      <alignment horizontal="right" wrapText="1"/>
    </xf>
    <xf numFmtId="3" fontId="0" fillId="0" borderId="5" xfId="0" applyNumberFormat="1" applyBorder="1" applyAlignment="1">
      <alignment horizontal="right" wrapText="1"/>
    </xf>
    <xf numFmtId="0" fontId="4" fillId="0" borderId="8" xfId="0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3" fontId="4" fillId="0" borderId="9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183" fontId="0" fillId="0" borderId="0" xfId="0" applyNumberFormat="1" applyAlignment="1">
      <alignment/>
    </xf>
    <xf numFmtId="185" fontId="0" fillId="0" borderId="11" xfId="17" applyNumberFormat="1" applyBorder="1" applyAlignment="1">
      <alignment horizontal="right" wrapText="1"/>
    </xf>
    <xf numFmtId="185" fontId="0" fillId="0" borderId="12" xfId="17" applyNumberFormat="1" applyBorder="1" applyAlignment="1">
      <alignment horizontal="right" wrapText="1"/>
    </xf>
    <xf numFmtId="185" fontId="0" fillId="0" borderId="12" xfId="17" applyNumberFormat="1" applyFont="1" applyBorder="1" applyAlignment="1">
      <alignment horizontal="right" wrapText="1"/>
    </xf>
    <xf numFmtId="185" fontId="0" fillId="0" borderId="12" xfId="17" applyNumberFormat="1" applyFont="1" applyBorder="1" applyAlignment="1">
      <alignment horizontal="right" wrapText="1"/>
    </xf>
    <xf numFmtId="185" fontId="0" fillId="0" borderId="13" xfId="17" applyNumberFormat="1" applyBorder="1" applyAlignment="1">
      <alignment horizontal="right" wrapText="1"/>
    </xf>
    <xf numFmtId="175" fontId="5" fillId="0" borderId="10" xfId="21" applyNumberFormat="1" applyFont="1" applyBorder="1" applyAlignment="1">
      <alignment horizontal="center"/>
    </xf>
    <xf numFmtId="10" fontId="4" fillId="0" borderId="0" xfId="0" applyNumberFormat="1" applyFont="1" applyAlignment="1">
      <alignment horizontal="left"/>
    </xf>
    <xf numFmtId="175" fontId="4" fillId="0" borderId="14" xfId="21" applyNumberFormat="1" applyFont="1" applyBorder="1" applyAlignment="1">
      <alignment horizontal="center" wrapText="1"/>
    </xf>
    <xf numFmtId="175" fontId="4" fillId="0" borderId="1" xfId="21" applyNumberFormat="1" applyFont="1" applyBorder="1" applyAlignment="1">
      <alignment horizontal="center" wrapText="1"/>
    </xf>
    <xf numFmtId="175" fontId="4" fillId="0" borderId="3" xfId="21" applyNumberFormat="1" applyFont="1" applyBorder="1" applyAlignment="1">
      <alignment horizontal="center" wrapText="1"/>
    </xf>
    <xf numFmtId="9" fontId="6" fillId="0" borderId="15" xfId="21" applyNumberFormat="1" applyFont="1" applyBorder="1" applyAlignment="1">
      <alignment horizontal="right" wrapText="1"/>
    </xf>
    <xf numFmtId="9" fontId="6" fillId="0" borderId="16" xfId="21" applyNumberFormat="1" applyFont="1" applyBorder="1" applyAlignment="1">
      <alignment horizontal="righ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8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34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tabSelected="1" workbookViewId="0" topLeftCell="A4">
      <selection activeCell="A21" sqref="A21"/>
    </sheetView>
  </sheetViews>
  <sheetFormatPr defaultColWidth="11.421875" defaultRowHeight="12.75"/>
  <cols>
    <col min="1" max="1" width="41.8515625" style="0" customWidth="1"/>
    <col min="2" max="2" width="12.00390625" style="0" customWidth="1"/>
    <col min="3" max="3" width="11.28125" style="0" customWidth="1"/>
    <col min="4" max="4" width="11.140625" style="0" customWidth="1"/>
    <col min="5" max="5" width="9.8515625" style="0" customWidth="1"/>
    <col min="6" max="6" width="12.57421875" style="0" customWidth="1"/>
    <col min="7" max="7" width="29.7109375" style="0" customWidth="1"/>
    <col min="8" max="8" width="45.421875" style="0" customWidth="1"/>
  </cols>
  <sheetData>
    <row r="1" ht="13.5" thickBot="1"/>
    <row r="2" spans="2:7" ht="48" customHeight="1" thickBot="1">
      <c r="B2" s="41" t="s">
        <v>18</v>
      </c>
      <c r="C2" s="42"/>
      <c r="D2" s="42"/>
      <c r="E2" s="42"/>
      <c r="F2" s="42"/>
      <c r="G2" s="43"/>
    </row>
    <row r="3" spans="2:6" ht="12.75">
      <c r="B3" s="7"/>
      <c r="C3" s="7"/>
      <c r="D3" s="7"/>
      <c r="E3" s="7"/>
      <c r="F3" s="7"/>
    </row>
    <row r="4" ht="40.5" customHeight="1"/>
    <row r="5" spans="1:2" ht="12.75">
      <c r="A5" t="s">
        <v>8</v>
      </c>
      <c r="B5" s="31">
        <v>0.081</v>
      </c>
    </row>
    <row r="6" ht="13.5" thickBot="1"/>
    <row r="7" spans="1:8" ht="12.75">
      <c r="A7" s="39" t="s">
        <v>0</v>
      </c>
      <c r="B7" s="50" t="s">
        <v>9</v>
      </c>
      <c r="C7" s="52" t="s">
        <v>12</v>
      </c>
      <c r="D7" s="53"/>
      <c r="E7" s="54"/>
      <c r="F7" s="55" t="s">
        <v>14</v>
      </c>
      <c r="G7" s="44" t="s">
        <v>15</v>
      </c>
      <c r="H7" s="45"/>
    </row>
    <row r="8" spans="1:8" ht="51.75" thickBot="1">
      <c r="A8" s="40"/>
      <c r="B8" s="51"/>
      <c r="C8" s="15" t="s">
        <v>10</v>
      </c>
      <c r="D8" s="9" t="s">
        <v>11</v>
      </c>
      <c r="E8" s="22" t="s">
        <v>13</v>
      </c>
      <c r="F8" s="56"/>
      <c r="G8" s="46"/>
      <c r="H8" s="47"/>
    </row>
    <row r="9" spans="1:9" ht="46.5" customHeight="1">
      <c r="A9" s="1" t="s">
        <v>25</v>
      </c>
      <c r="B9" s="32">
        <v>0.1</v>
      </c>
      <c r="C9" s="25">
        <v>1899</v>
      </c>
      <c r="D9" s="10">
        <v>718</v>
      </c>
      <c r="E9" s="16">
        <v>2617</v>
      </c>
      <c r="F9" s="35">
        <f>D9/E9</f>
        <v>0.27435995414596864</v>
      </c>
      <c r="G9" s="48" t="s">
        <v>19</v>
      </c>
      <c r="H9" s="49"/>
      <c r="I9" s="8"/>
    </row>
    <row r="10" spans="1:9" ht="55.5" customHeight="1">
      <c r="A10" s="2" t="s">
        <v>1</v>
      </c>
      <c r="B10" s="33">
        <v>0.13</v>
      </c>
      <c r="C10" s="26">
        <v>418</v>
      </c>
      <c r="D10" s="11">
        <v>321</v>
      </c>
      <c r="E10" s="17">
        <v>739</v>
      </c>
      <c r="F10" s="35">
        <f aca="true" t="shared" si="0" ref="F10:F21">D10/E10</f>
        <v>0.43437077131258456</v>
      </c>
      <c r="G10" s="37" t="s">
        <v>16</v>
      </c>
      <c r="H10" s="38"/>
      <c r="I10" s="8"/>
    </row>
    <row r="11" spans="1:9" ht="36" customHeight="1">
      <c r="A11" s="2" t="s">
        <v>2</v>
      </c>
      <c r="B11" s="33">
        <v>0.07</v>
      </c>
      <c r="C11" s="26">
        <v>490</v>
      </c>
      <c r="D11" s="11">
        <v>210</v>
      </c>
      <c r="E11" s="18">
        <v>700</v>
      </c>
      <c r="F11" s="35">
        <f t="shared" si="0"/>
        <v>0.3</v>
      </c>
      <c r="G11" s="37"/>
      <c r="H11" s="38"/>
      <c r="I11" s="8"/>
    </row>
    <row r="12" spans="1:9" ht="24" customHeight="1">
      <c r="A12" s="2" t="s">
        <v>26</v>
      </c>
      <c r="B12" s="33">
        <v>0.065</v>
      </c>
      <c r="C12" s="26">
        <f>E12*0.67</f>
        <v>1247.54</v>
      </c>
      <c r="D12" s="11">
        <f>E12*0.33</f>
        <v>614.46</v>
      </c>
      <c r="E12" s="19">
        <v>1862</v>
      </c>
      <c r="F12" s="35">
        <f t="shared" si="0"/>
        <v>0.33</v>
      </c>
      <c r="G12" s="37"/>
      <c r="H12" s="38"/>
      <c r="I12" s="8"/>
    </row>
    <row r="13" spans="1:9" ht="27.75" customHeight="1">
      <c r="A13" s="2" t="s">
        <v>3</v>
      </c>
      <c r="B13" s="33" t="s">
        <v>17</v>
      </c>
      <c r="C13" s="26">
        <v>405</v>
      </c>
      <c r="D13" s="11">
        <v>232</v>
      </c>
      <c r="E13" s="20">
        <v>637</v>
      </c>
      <c r="F13" s="35">
        <f t="shared" si="0"/>
        <v>0.3642072213500785</v>
      </c>
      <c r="G13" s="37"/>
      <c r="H13" s="38"/>
      <c r="I13" s="8"/>
    </row>
    <row r="14" spans="1:9" ht="36.75" customHeight="1">
      <c r="A14" s="2" t="s">
        <v>24</v>
      </c>
      <c r="B14" s="33">
        <v>0.07</v>
      </c>
      <c r="C14" s="27">
        <v>3236</v>
      </c>
      <c r="D14" s="3">
        <v>1765</v>
      </c>
      <c r="E14" s="19">
        <v>5001</v>
      </c>
      <c r="F14" s="35">
        <f t="shared" si="0"/>
        <v>0.35292941411717654</v>
      </c>
      <c r="G14" s="37"/>
      <c r="H14" s="38"/>
      <c r="I14" s="8"/>
    </row>
    <row r="15" spans="1:9" ht="43.5" customHeight="1">
      <c r="A15" s="2" t="s">
        <v>4</v>
      </c>
      <c r="B15" s="33">
        <v>0.115</v>
      </c>
      <c r="C15" s="26">
        <v>965</v>
      </c>
      <c r="D15" s="11">
        <v>409</v>
      </c>
      <c r="E15" s="17">
        <v>1374</v>
      </c>
      <c r="F15" s="35">
        <f t="shared" si="0"/>
        <v>0.29767103347889373</v>
      </c>
      <c r="G15" s="37" t="s">
        <v>22</v>
      </c>
      <c r="H15" s="38"/>
      <c r="I15" s="8"/>
    </row>
    <row r="16" spans="1:9" ht="45.75" customHeight="1">
      <c r="A16" s="2" t="s">
        <v>27</v>
      </c>
      <c r="B16" s="33">
        <v>0.075</v>
      </c>
      <c r="C16" s="26">
        <v>7448</v>
      </c>
      <c r="D16" s="11">
        <v>2890</v>
      </c>
      <c r="E16" s="18">
        <v>10338</v>
      </c>
      <c r="F16" s="35">
        <f t="shared" si="0"/>
        <v>0.2795511704391565</v>
      </c>
      <c r="G16" s="37"/>
      <c r="H16" s="38"/>
      <c r="I16" s="8"/>
    </row>
    <row r="17" spans="1:9" ht="26.25" customHeight="1">
      <c r="A17" s="2" t="s">
        <v>28</v>
      </c>
      <c r="B17" s="33" t="s">
        <v>17</v>
      </c>
      <c r="C17" s="26">
        <v>130</v>
      </c>
      <c r="D17" s="11">
        <v>85</v>
      </c>
      <c r="E17" s="20">
        <v>215</v>
      </c>
      <c r="F17" s="35">
        <f t="shared" si="0"/>
        <v>0.3953488372093023</v>
      </c>
      <c r="G17" s="37"/>
      <c r="H17" s="38"/>
      <c r="I17" s="8"/>
    </row>
    <row r="18" spans="1:9" ht="28.5" customHeight="1">
      <c r="A18" s="2" t="s">
        <v>23</v>
      </c>
      <c r="B18" s="33">
        <v>0.075</v>
      </c>
      <c r="C18" s="26">
        <v>1007</v>
      </c>
      <c r="D18" s="11">
        <v>415</v>
      </c>
      <c r="E18" s="19">
        <v>1422</v>
      </c>
      <c r="F18" s="35">
        <f t="shared" si="0"/>
        <v>0.2918424753867792</v>
      </c>
      <c r="G18" s="37"/>
      <c r="H18" s="38"/>
      <c r="I18" s="8"/>
    </row>
    <row r="19" spans="1:9" ht="21.75" customHeight="1">
      <c r="A19" s="2" t="s">
        <v>5</v>
      </c>
      <c r="B19" s="33">
        <v>0.08</v>
      </c>
      <c r="C19" s="28">
        <v>213</v>
      </c>
      <c r="D19" s="12">
        <v>121</v>
      </c>
      <c r="E19" s="18">
        <v>334</v>
      </c>
      <c r="F19" s="35">
        <f t="shared" si="0"/>
        <v>0.36227544910179643</v>
      </c>
      <c r="G19" s="37"/>
      <c r="H19" s="38"/>
      <c r="I19" s="8"/>
    </row>
    <row r="20" spans="1:9" ht="39.75" customHeight="1">
      <c r="A20" s="2" t="s">
        <v>29</v>
      </c>
      <c r="B20" s="33">
        <v>0.13</v>
      </c>
      <c r="C20" s="26">
        <v>500</v>
      </c>
      <c r="D20" s="13">
        <v>392</v>
      </c>
      <c r="E20" s="17">
        <v>892</v>
      </c>
      <c r="F20" s="35">
        <f t="shared" si="0"/>
        <v>0.43946188340807174</v>
      </c>
      <c r="G20" s="37" t="s">
        <v>20</v>
      </c>
      <c r="H20" s="38"/>
      <c r="I20" s="8"/>
    </row>
    <row r="21" spans="1:9" ht="26.25" customHeight="1" thickBot="1">
      <c r="A21" s="4" t="s">
        <v>6</v>
      </c>
      <c r="B21" s="34">
        <v>0.07</v>
      </c>
      <c r="C21" s="29">
        <v>279</v>
      </c>
      <c r="D21" s="14">
        <v>160</v>
      </c>
      <c r="E21" s="21">
        <v>439</v>
      </c>
      <c r="F21" s="36">
        <f t="shared" si="0"/>
        <v>0.36446469248291574</v>
      </c>
      <c r="G21" s="57"/>
      <c r="H21" s="58"/>
      <c r="I21" s="8"/>
    </row>
    <row r="22" spans="1:9" ht="13.5" thickBot="1">
      <c r="A22" s="61"/>
      <c r="B22" s="61"/>
      <c r="C22" s="61"/>
      <c r="D22" s="61"/>
      <c r="E22" s="61"/>
      <c r="F22" s="61"/>
      <c r="G22" s="5"/>
      <c r="I22" s="8"/>
    </row>
    <row r="23" spans="1:9" ht="13.5" thickBot="1">
      <c r="A23" s="59" t="s">
        <v>7</v>
      </c>
      <c r="B23" s="60"/>
      <c r="C23" s="23">
        <f>SUM(C9:C21)</f>
        <v>18237.54</v>
      </c>
      <c r="D23" s="23">
        <f>SUM(D9:D21)</f>
        <v>8332.46</v>
      </c>
      <c r="E23" s="6">
        <f>SUM(E9:E21)</f>
        <v>26570</v>
      </c>
      <c r="F23" s="30">
        <f>D23/E23</f>
        <v>0.3136040647346631</v>
      </c>
      <c r="I23" s="8"/>
    </row>
    <row r="24" ht="12.75">
      <c r="I24" s="8"/>
    </row>
    <row r="25" spans="1:3" ht="12.75">
      <c r="A25" t="s">
        <v>21</v>
      </c>
      <c r="C25" s="8"/>
    </row>
    <row r="27" ht="12.75">
      <c r="F27" s="24"/>
    </row>
  </sheetData>
  <mergeCells count="21">
    <mergeCell ref="G19:H19"/>
    <mergeCell ref="G20:H20"/>
    <mergeCell ref="G21:H21"/>
    <mergeCell ref="A23:B23"/>
    <mergeCell ref="A22:F22"/>
    <mergeCell ref="A7:A8"/>
    <mergeCell ref="B2:G2"/>
    <mergeCell ref="G7:H8"/>
    <mergeCell ref="G9:H9"/>
    <mergeCell ref="B7:B8"/>
    <mergeCell ref="C7:E7"/>
    <mergeCell ref="F7:F8"/>
    <mergeCell ref="G10:H10"/>
    <mergeCell ref="G11:H11"/>
    <mergeCell ref="G12:H12"/>
    <mergeCell ref="G13:H13"/>
    <mergeCell ref="G18:H18"/>
    <mergeCell ref="G14:H14"/>
    <mergeCell ref="G15:H15"/>
    <mergeCell ref="G16:H16"/>
    <mergeCell ref="G17:H17"/>
  </mergeCells>
  <printOptions/>
  <pageMargins left="0.75" right="0.75" top="1" bottom="1" header="0.4921259845" footer="0.4921259845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Simmony</dc:creator>
  <cp:keywords/>
  <dc:description/>
  <cp:lastModifiedBy>jlpastor-adc</cp:lastModifiedBy>
  <cp:lastPrinted>2011-04-20T15:13:35Z</cp:lastPrinted>
  <dcterms:created xsi:type="dcterms:W3CDTF">2011-04-20T13:59:11Z</dcterms:created>
  <dcterms:modified xsi:type="dcterms:W3CDTF">2011-04-20T17:44:39Z</dcterms:modified>
  <cp:category/>
  <cp:version/>
  <cp:contentType/>
  <cp:contentStatus/>
</cp:coreProperties>
</file>